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ydata\nyLavia\excell\"/>
    </mc:Choice>
  </mc:AlternateContent>
  <xr:revisionPtr revIDLastSave="0" documentId="13_ncr:1_{0660E5C9-8330-4ED0-9D42-0E40CDC8D67A}" xr6:coauthVersionLast="47" xr6:coauthVersionMax="47" xr10:uidLastSave="{00000000-0000-0000-0000-000000000000}"/>
  <bookViews>
    <workbookView xWindow="-110" yWindow="-110" windowWidth="19420" windowHeight="11020" xr2:uid="{8442632D-EAD7-44EF-9192-EA86C782CC4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5" i="1" l="1"/>
  <c r="AC17" i="1"/>
  <c r="AC43" i="1" l="1"/>
  <c r="AC37" i="1"/>
  <c r="AC35" i="1"/>
  <c r="AC34" i="1"/>
  <c r="AC33" i="1"/>
  <c r="V30" i="1"/>
  <c r="AC28" i="1"/>
  <c r="AC26" i="1"/>
  <c r="AC21" i="1"/>
  <c r="V19" i="1"/>
  <c r="V23" i="1" l="1"/>
  <c r="T33" i="1"/>
  <c r="P33" i="1" s="1"/>
  <c r="V13" i="1"/>
  <c r="V45" i="1"/>
</calcChain>
</file>

<file path=xl/sharedStrings.xml><?xml version="1.0" encoding="utf-8"?>
<sst xmlns="http://schemas.openxmlformats.org/spreadsheetml/2006/main" count="54" uniqueCount="47">
  <si>
    <r>
      <t xml:space="preserve">Skattefrie godtgørelser som </t>
    </r>
    <r>
      <rPr>
        <b/>
        <u/>
        <sz val="14"/>
        <color theme="1"/>
        <rFont val="Calibri"/>
        <family val="2"/>
        <scheme val="minor"/>
      </rPr>
      <t>kan</t>
    </r>
    <r>
      <rPr>
        <b/>
        <sz val="14"/>
        <color theme="1"/>
        <rFont val="Calibri"/>
        <family val="2"/>
        <scheme val="minor"/>
      </rPr>
      <t xml:space="preserve"> udbetales til ulønnet træner</t>
    </r>
  </si>
  <si>
    <t>Beregningskolonne</t>
  </si>
  <si>
    <t>Halvårs afregning</t>
  </si>
  <si>
    <t>Dato:</t>
  </si>
  <si>
    <t>Modtager</t>
  </si>
  <si>
    <t>Navn:</t>
  </si>
  <si>
    <t>Adresse:</t>
  </si>
  <si>
    <t>Postnr./by</t>
  </si>
  <si>
    <r>
      <t>Befordrings godtgørelse</t>
    </r>
    <r>
      <rPr>
        <b/>
        <i/>
        <sz val="11"/>
        <color theme="1"/>
        <rFont val="Calibri"/>
        <family val="2"/>
        <scheme val="minor"/>
      </rPr>
      <t xml:space="preserve"> til træning, kampe, stævner m.m.</t>
    </r>
  </si>
  <si>
    <t>Kr.</t>
  </si>
  <si>
    <t>Periode fra</t>
  </si>
  <si>
    <t>til</t>
  </si>
  <si>
    <r>
      <t>Egen bil</t>
    </r>
    <r>
      <rPr>
        <i/>
        <sz val="11"/>
        <color rgb="FFFF0000"/>
        <rFont val="Calibri"/>
        <family val="2"/>
        <scheme val="minor"/>
      </rPr>
      <t xml:space="preserve"> </t>
    </r>
    <r>
      <rPr>
        <i/>
        <sz val="8"/>
        <color rgb="FFFF0000"/>
        <rFont val="Calibri"/>
        <family val="2"/>
        <scheme val="minor"/>
      </rPr>
      <t>(Sæt X)</t>
    </r>
  </si>
  <si>
    <r>
      <rPr>
        <i/>
        <sz val="11"/>
        <rFont val="Calibri"/>
        <family val="2"/>
        <scheme val="minor"/>
      </rPr>
      <t xml:space="preserve">Bus/tog - takstzone 1 og 2 </t>
    </r>
    <r>
      <rPr>
        <i/>
        <sz val="8"/>
        <color rgb="FFFF0000"/>
        <rFont val="Calibri"/>
        <family val="2"/>
        <scheme val="minor"/>
      </rPr>
      <t>(Sæt X)</t>
    </r>
  </si>
  <si>
    <t>Afstand i km</t>
  </si>
  <si>
    <t>Antal gange</t>
  </si>
  <si>
    <t>Takst kr.</t>
  </si>
  <si>
    <r>
      <t xml:space="preserve">En-dags arrangementer </t>
    </r>
    <r>
      <rPr>
        <b/>
        <i/>
        <sz val="11"/>
        <color theme="1"/>
        <rFont val="Calibri"/>
        <family val="2"/>
        <scheme val="minor"/>
      </rPr>
      <t>mindst 5 timers varighed</t>
    </r>
  </si>
  <si>
    <r>
      <t xml:space="preserve">Fortæring efter bilag </t>
    </r>
    <r>
      <rPr>
        <i/>
        <sz val="8"/>
        <color rgb="FFFF0000"/>
        <rFont val="Calibri"/>
        <family val="2"/>
        <scheme val="minor"/>
      </rPr>
      <t>(Sæt X og vedlæg bilag)</t>
    </r>
  </si>
  <si>
    <t>Afregning efter takst kr.</t>
  </si>
  <si>
    <t>(Sæt X)</t>
  </si>
  <si>
    <r>
      <t xml:space="preserve">Flere dags arrangementer  </t>
    </r>
    <r>
      <rPr>
        <b/>
        <i/>
        <sz val="11"/>
        <color theme="1"/>
        <rFont val="Calibri"/>
        <family val="2"/>
        <scheme val="minor"/>
      </rPr>
      <t>mindst 24 timers varighed</t>
    </r>
  </si>
  <si>
    <t>Uden fri kost</t>
  </si>
  <si>
    <t>Fortæring afregnet efter takst kr.</t>
  </si>
  <si>
    <t>pr. døgn i:</t>
  </si>
  <si>
    <t>døgn.</t>
  </si>
  <si>
    <t>Med fri kost</t>
  </si>
  <si>
    <t>Afregning til småfornødenheder efter takst kr.</t>
  </si>
  <si>
    <r>
      <t xml:space="preserve">Andre godtgørelser  </t>
    </r>
    <r>
      <rPr>
        <b/>
        <i/>
        <sz val="11"/>
        <color theme="1"/>
        <rFont val="Calibri"/>
        <family val="2"/>
        <scheme val="minor"/>
      </rPr>
      <t>udokumenterede</t>
    </r>
  </si>
  <si>
    <t>Til dækning af:</t>
  </si>
  <si>
    <t>Udgift til telefon og internet</t>
  </si>
  <si>
    <t xml:space="preserve">Administration, porto, møder </t>
  </si>
  <si>
    <t>Køb vask vedligehold af sportstøj</t>
  </si>
  <si>
    <t>Udbetales</t>
  </si>
  <si>
    <t>kr. pr. trænings dag/-aften</t>
  </si>
  <si>
    <t>Dage</t>
  </si>
  <si>
    <t>Det udbetalte beløb kan dog aldrig overstige det af skattevæsenet</t>
  </si>
  <si>
    <t>fastsatte skattefrie beløb til frivillige i idrætsforeninger</t>
  </si>
  <si>
    <t>p.t. kr.</t>
  </si>
  <si>
    <t>Pr.år</t>
  </si>
  <si>
    <t>Tidligere udbetalt godtgørelse vedr. indeværende år ………</t>
  </si>
  <si>
    <t>Beløb som indsættes på :</t>
  </si>
  <si>
    <t>Dato/Underskrift</t>
  </si>
  <si>
    <t>Afdelingsleder</t>
  </si>
  <si>
    <t>Beløbsmodtager</t>
  </si>
  <si>
    <t>Bus/tog</t>
  </si>
  <si>
    <t>Egen 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</si>
</sst>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&quot;kr.&quot;\ #,##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4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4" fontId="0" fillId="0" borderId="0" xfId="0" applyNumberFormat="1"/>
    <xf numFmtId="4" fontId="2" fillId="0" borderId="0" xfId="0" applyNumberFormat="1" applyFont="1"/>
    <xf numFmtId="0" fontId="10" fillId="0" borderId="0" xfId="0" applyFont="1"/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0" fontId="2" fillId="0" borderId="5" xfId="0" applyFont="1" applyBorder="1" applyAlignment="1" applyProtection="1">
      <alignment horizontal="center"/>
      <protection locked="0"/>
    </xf>
    <xf numFmtId="4" fontId="0" fillId="0" borderId="0" xfId="0" applyNumberFormat="1" applyAlignment="1">
      <alignment vertical="center"/>
    </xf>
    <xf numFmtId="2" fontId="9" fillId="0" borderId="0" xfId="0" applyNumberFormat="1" applyFont="1"/>
    <xf numFmtId="4" fontId="1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27" fillId="0" borderId="0" xfId="0" applyFont="1"/>
    <xf numFmtId="4" fontId="27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2" borderId="0" xfId="0" applyFont="1" applyFill="1"/>
    <xf numFmtId="0" fontId="10" fillId="0" borderId="0" xfId="0" applyFont="1" applyAlignment="1">
      <alignment vertical="center"/>
    </xf>
    <xf numFmtId="0" fontId="13" fillId="0" borderId="0" xfId="0" applyFont="1"/>
    <xf numFmtId="0" fontId="9" fillId="0" borderId="0" xfId="0" applyFont="1"/>
    <xf numFmtId="0" fontId="11" fillId="0" borderId="0" xfId="0" applyFont="1"/>
    <xf numFmtId="0" fontId="15" fillId="0" borderId="0" xfId="0" applyFont="1"/>
    <xf numFmtId="2" fontId="15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6" fillId="2" borderId="0" xfId="0" applyFont="1" applyFill="1"/>
    <xf numFmtId="0" fontId="8" fillId="0" borderId="0" xfId="0" applyFont="1"/>
    <xf numFmtId="0" fontId="16" fillId="0" borderId="0" xfId="0" applyFont="1"/>
    <xf numFmtId="43" fontId="8" fillId="0" borderId="0" xfId="1" applyFont="1" applyFill="1" applyAlignment="1" applyProtection="1">
      <alignment horizontal="right"/>
    </xf>
    <xf numFmtId="0" fontId="17" fillId="0" borderId="0" xfId="0" applyFont="1"/>
    <xf numFmtId="0" fontId="19" fillId="0" borderId="0" xfId="0" applyFont="1"/>
    <xf numFmtId="0" fontId="2" fillId="0" borderId="0" xfId="0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24" fillId="0" borderId="0" xfId="0" applyFont="1"/>
    <xf numFmtId="0" fontId="20" fillId="0" borderId="0" xfId="0" applyFont="1"/>
    <xf numFmtId="43" fontId="15" fillId="0" borderId="0" xfId="1" applyFont="1" applyBorder="1" applyAlignment="1" applyProtection="1"/>
    <xf numFmtId="2" fontId="14" fillId="0" borderId="0" xfId="0" applyNumberFormat="1" applyFont="1" applyAlignment="1">
      <alignment horizontal="left"/>
    </xf>
    <xf numFmtId="43" fontId="15" fillId="0" borderId="0" xfId="1" applyFont="1" applyBorder="1" applyAlignment="1" applyProtection="1">
      <alignment horizontal="center"/>
    </xf>
    <xf numFmtId="0" fontId="11" fillId="0" borderId="0" xfId="0" applyFont="1" applyAlignment="1">
      <alignment horizontal="center"/>
    </xf>
    <xf numFmtId="43" fontId="14" fillId="0" borderId="0" xfId="1" applyFont="1" applyBorder="1" applyAlignment="1" applyProtection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43" fontId="21" fillId="0" borderId="0" xfId="1" applyFont="1" applyBorder="1" applyAlignment="1" applyProtection="1">
      <alignment horizontal="center"/>
    </xf>
    <xf numFmtId="0" fontId="22" fillId="0" borderId="0" xfId="0" applyFont="1" applyAlignment="1">
      <alignment horizontal="center"/>
    </xf>
    <xf numFmtId="43" fontId="21" fillId="0" borderId="0" xfId="1" applyFont="1" applyBorder="1" applyAlignment="1" applyProtection="1"/>
    <xf numFmtId="43" fontId="22" fillId="0" borderId="0" xfId="1" applyFont="1" applyBorder="1" applyAlignment="1" applyProtection="1"/>
    <xf numFmtId="4" fontId="23" fillId="0" borderId="0" xfId="0" applyNumberFormat="1" applyFont="1" applyAlignment="1">
      <alignment horizontal="center"/>
    </xf>
    <xf numFmtId="0" fontId="10" fillId="4" borderId="0" xfId="0" applyFont="1" applyFill="1"/>
    <xf numFmtId="0" fontId="28" fillId="0" borderId="0" xfId="0" applyFont="1"/>
    <xf numFmtId="0" fontId="29" fillId="0" borderId="0" xfId="0" applyFont="1"/>
    <xf numFmtId="0" fontId="0" fillId="0" borderId="0" xfId="0" applyAlignment="1">
      <alignment horizontal="right"/>
    </xf>
    <xf numFmtId="0" fontId="0" fillId="0" borderId="7" xfId="0" applyBorder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30" fillId="0" borderId="2" xfId="0" applyNumberFormat="1" applyFont="1" applyBorder="1" applyAlignment="1" applyProtection="1">
      <alignment horizontal="center"/>
      <protection locked="0"/>
    </xf>
    <xf numFmtId="49" fontId="30" fillId="0" borderId="3" xfId="0" applyNumberFormat="1" applyFont="1" applyBorder="1" applyAlignment="1" applyProtection="1">
      <alignment horizontal="center"/>
      <protection locked="0"/>
    </xf>
    <xf numFmtId="49" fontId="30" fillId="0" borderId="4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left"/>
      <protection locked="0"/>
    </xf>
    <xf numFmtId="2" fontId="15" fillId="0" borderId="6" xfId="0" applyNumberFormat="1" applyFont="1" applyBorder="1" applyAlignment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0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" fontId="8" fillId="2" borderId="0" xfId="0" applyNumberFormat="1" applyFont="1" applyFill="1" applyAlignment="1">
      <alignment horizontal="right"/>
    </xf>
    <xf numFmtId="4" fontId="21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" fontId="8" fillId="2" borderId="0" xfId="1" applyNumberFormat="1" applyFont="1" applyFill="1" applyAlignment="1" applyProtection="1">
      <alignment horizontal="right"/>
    </xf>
    <xf numFmtId="4" fontId="21" fillId="0" borderId="7" xfId="0" applyNumberFormat="1" applyFont="1" applyBorder="1" applyAlignment="1">
      <alignment horizontal="center"/>
    </xf>
    <xf numFmtId="4" fontId="15" fillId="0" borderId="2" xfId="0" applyNumberFormat="1" applyFont="1" applyBorder="1" applyAlignment="1" applyProtection="1">
      <alignment horizontal="center"/>
      <protection locked="0"/>
    </xf>
    <xf numFmtId="4" fontId="15" fillId="0" borderId="4" xfId="0" applyNumberFormat="1" applyFont="1" applyBorder="1" applyAlignment="1" applyProtection="1">
      <alignment horizontal="center"/>
      <protection locked="0"/>
    </xf>
    <xf numFmtId="43" fontId="14" fillId="0" borderId="8" xfId="1" applyFont="1" applyBorder="1" applyAlignment="1" applyProtection="1">
      <alignment horizontal="center"/>
    </xf>
    <xf numFmtId="43" fontId="14" fillId="0" borderId="0" xfId="1" applyFont="1" applyBorder="1" applyAlignment="1" applyProtection="1">
      <alignment horizontal="center"/>
    </xf>
    <xf numFmtId="4" fontId="23" fillId="0" borderId="0" xfId="0" applyNumberFormat="1" applyFont="1" applyAlignment="1">
      <alignment horizontal="center"/>
    </xf>
    <xf numFmtId="0" fontId="25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3" fillId="3" borderId="1" xfId="0" applyFont="1" applyFill="1" applyBorder="1" applyAlignment="1">
      <alignment horizontal="center"/>
    </xf>
    <xf numFmtId="4" fontId="26" fillId="0" borderId="2" xfId="0" applyNumberFormat="1" applyFont="1" applyBorder="1" applyAlignment="1" applyProtection="1">
      <alignment horizontal="right"/>
      <protection locked="0"/>
    </xf>
    <xf numFmtId="4" fontId="26" fillId="0" borderId="3" xfId="0" applyNumberFormat="1" applyFont="1" applyBorder="1" applyAlignment="1" applyProtection="1">
      <alignment horizontal="right"/>
      <protection locked="0"/>
    </xf>
    <xf numFmtId="4" fontId="26" fillId="0" borderId="4" xfId="0" applyNumberFormat="1" applyFont="1" applyBorder="1" applyAlignment="1" applyProtection="1">
      <alignment horizontal="right"/>
      <protection locked="0"/>
    </xf>
    <xf numFmtId="0" fontId="29" fillId="0" borderId="2" xfId="0" applyFont="1" applyBorder="1" applyAlignment="1" applyProtection="1">
      <alignment horizontal="center"/>
      <protection locked="0"/>
    </xf>
    <xf numFmtId="0" fontId="29" fillId="0" borderId="3" xfId="0" applyFont="1" applyBorder="1" applyAlignment="1" applyProtection="1">
      <alignment horizontal="center"/>
      <protection locked="0"/>
    </xf>
    <xf numFmtId="0" fontId="29" fillId="0" borderId="4" xfId="0" applyFont="1" applyBorder="1" applyAlignment="1" applyProtection="1">
      <alignment horizontal="center"/>
      <protection locked="0"/>
    </xf>
    <xf numFmtId="43" fontId="5" fillId="0" borderId="9" xfId="1" applyFont="1" applyBorder="1" applyAlignment="1" applyProtection="1">
      <alignment horizontal="center"/>
    </xf>
    <xf numFmtId="0" fontId="0" fillId="0" borderId="0" xfId="0" applyAlignment="1">
      <alignment horizontal="right"/>
    </xf>
    <xf numFmtId="0" fontId="0" fillId="0" borderId="10" xfId="0" applyBorder="1" applyAlignment="1">
      <alignment horizontal="center"/>
    </xf>
    <xf numFmtId="164" fontId="24" fillId="0" borderId="0" xfId="0" applyNumberFormat="1" applyFont="1" applyAlignment="1">
      <alignment horizontal="righ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3</xdr:col>
      <xdr:colOff>200025</xdr:colOff>
      <xdr:row>3</xdr:row>
      <xdr:rowOff>160261</xdr:rowOff>
    </xdr:to>
    <xdr:pic>
      <xdr:nvPicPr>
        <xdr:cNvPr id="2" name="Billede 1" descr="SIDELOGO kopi.png  4.png">
          <a:extLst>
            <a:ext uri="{FF2B5EF4-FFF2-40B4-BE49-F238E27FC236}">
              <a16:creationId xmlns:a16="http://schemas.microsoft.com/office/drawing/2014/main" id="{5AF009EE-B743-4020-B20D-1DAC477A5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0"/>
          <a:ext cx="628650" cy="884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3FC74-6542-4B22-A6AD-4FCE86ECC00D}">
  <dimension ref="A1:AG52"/>
  <sheetViews>
    <sheetView showGridLines="0" tabSelected="1" topLeftCell="A27" workbookViewId="0">
      <selection activeCell="V43" sqref="V43:Z43"/>
    </sheetView>
  </sheetViews>
  <sheetFormatPr defaultRowHeight="14.5" x14ac:dyDescent="0.35"/>
  <cols>
    <col min="1" max="1" width="1.7265625" customWidth="1"/>
    <col min="2" max="27" width="3.26953125" customWidth="1"/>
    <col min="28" max="28" width="9.1796875" hidden="1" customWidth="1"/>
    <col min="29" max="29" width="18.453125" style="1" hidden="1" customWidth="1"/>
    <col min="30" max="30" width="9.1796875" hidden="1" customWidth="1"/>
    <col min="31" max="36" width="9.1796875"/>
  </cols>
  <sheetData>
    <row r="1" spans="1:32" ht="15" customHeight="1" x14ac:dyDescent="0.35">
      <c r="G1" s="4"/>
      <c r="H1" s="14"/>
      <c r="I1" s="14"/>
      <c r="J1" s="14"/>
      <c r="K1" s="4"/>
    </row>
    <row r="2" spans="1:32" ht="18.5" x14ac:dyDescent="0.45">
      <c r="B2" s="15"/>
      <c r="C2" s="15"/>
      <c r="D2" s="15"/>
      <c r="E2" s="15"/>
      <c r="F2" s="16" t="s">
        <v>0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AC2" s="2" t="s">
        <v>1</v>
      </c>
    </row>
    <row r="3" spans="1:32" ht="23.5" x14ac:dyDescent="0.55000000000000004">
      <c r="F3" s="17" t="s">
        <v>2</v>
      </c>
      <c r="R3" s="62" t="s">
        <v>3</v>
      </c>
      <c r="S3" s="63"/>
      <c r="T3" s="64"/>
      <c r="U3" s="65"/>
      <c r="V3" s="65"/>
      <c r="W3" s="65"/>
      <c r="X3" s="65"/>
      <c r="Y3" s="65"/>
      <c r="Z3" s="65"/>
      <c r="AA3" s="66"/>
    </row>
    <row r="4" spans="1:32" x14ac:dyDescent="0.35">
      <c r="I4" s="18"/>
      <c r="J4" s="18"/>
    </row>
    <row r="5" spans="1:32" ht="21" x14ac:dyDescent="0.5">
      <c r="A5" s="19" t="s">
        <v>4</v>
      </c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32" ht="10" customHeight="1" x14ac:dyDescent="0.5">
      <c r="B6" s="21"/>
      <c r="C6" s="21"/>
      <c r="D6" s="21"/>
      <c r="E6" s="21"/>
      <c r="F6" s="21"/>
      <c r="G6" s="21"/>
      <c r="H6" s="21"/>
      <c r="I6" s="21"/>
    </row>
    <row r="7" spans="1:32" x14ac:dyDescent="0.35">
      <c r="B7" s="3" t="s">
        <v>5</v>
      </c>
      <c r="C7" s="3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32" x14ac:dyDescent="0.35">
      <c r="B8" s="3" t="s">
        <v>6</v>
      </c>
      <c r="C8" s="3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32" x14ac:dyDescent="0.35">
      <c r="B9" s="3" t="s">
        <v>7</v>
      </c>
      <c r="C9" s="3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</row>
    <row r="10" spans="1:32" x14ac:dyDescent="0.35">
      <c r="B10" s="3"/>
      <c r="C10" s="3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32" s="4" customFormat="1" x14ac:dyDescent="0.35">
      <c r="B11" s="23" t="s">
        <v>10</v>
      </c>
      <c r="C11" s="23"/>
      <c r="D11" s="23"/>
      <c r="E11" s="23"/>
      <c r="F11" s="69"/>
      <c r="G11" s="71"/>
      <c r="H11" s="71"/>
      <c r="I11" s="71"/>
      <c r="J11" s="71"/>
      <c r="K11" s="71"/>
      <c r="L11" s="71"/>
      <c r="M11" s="71"/>
      <c r="N11" s="71"/>
      <c r="O11" s="70"/>
      <c r="P11" s="72" t="s">
        <v>11</v>
      </c>
      <c r="Q11" s="73"/>
      <c r="R11" s="69"/>
      <c r="S11" s="71"/>
      <c r="T11" s="71"/>
      <c r="U11" s="71"/>
      <c r="V11" s="71"/>
      <c r="W11" s="71"/>
      <c r="X11" s="71"/>
      <c r="Y11" s="71"/>
      <c r="Z11" s="71"/>
      <c r="AA11" s="70"/>
      <c r="AC11" s="5"/>
    </row>
    <row r="12" spans="1:32" ht="10" customHeight="1" x14ac:dyDescent="0.35">
      <c r="B12" s="3"/>
      <c r="C12" s="3"/>
    </row>
    <row r="13" spans="1:32" ht="21" x14ac:dyDescent="0.5">
      <c r="A13" s="19" t="s">
        <v>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4" t="s">
        <v>9</v>
      </c>
      <c r="U13" s="20"/>
      <c r="V13" s="74" t="str">
        <f>IF(+SUM(AC15:AC17)=0,"",+SUM(AC15:AC17))</f>
        <v/>
      </c>
      <c r="W13" s="74"/>
      <c r="X13" s="74"/>
      <c r="Y13" s="74"/>
      <c r="Z13" s="74"/>
      <c r="AA13" s="20"/>
    </row>
    <row r="14" spans="1:32" s="4" customFormat="1" ht="10" customHeight="1" x14ac:dyDescent="0.3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AC14" s="5"/>
    </row>
    <row r="15" spans="1:32" ht="15" customHeight="1" x14ac:dyDescent="0.35">
      <c r="B15" s="23" t="s">
        <v>12</v>
      </c>
      <c r="C15" s="23"/>
      <c r="F15" s="6"/>
      <c r="G15" s="23"/>
      <c r="H15" s="23" t="s">
        <v>13</v>
      </c>
      <c r="J15" s="23"/>
      <c r="L15" s="23"/>
      <c r="Q15" s="6"/>
      <c r="S15" s="3" t="s">
        <v>16</v>
      </c>
      <c r="V15" s="75">
        <v>15</v>
      </c>
      <c r="W15" s="75"/>
      <c r="X15" s="62" t="s">
        <v>45</v>
      </c>
      <c r="Y15" s="62"/>
      <c r="Z15" s="62"/>
      <c r="AC15" s="1" t="str">
        <f>+IF(Q15="X",N17*2*V15,"")</f>
        <v/>
      </c>
      <c r="AF15" s="61"/>
    </row>
    <row r="16" spans="1:32" ht="10" customHeight="1" x14ac:dyDescent="0.5">
      <c r="D16" s="21"/>
      <c r="E16" s="21"/>
      <c r="F16" s="21"/>
      <c r="G16" s="21"/>
      <c r="H16" s="21"/>
      <c r="I16" s="21"/>
    </row>
    <row r="17" spans="1:33" x14ac:dyDescent="0.35">
      <c r="B17" s="3" t="s">
        <v>14</v>
      </c>
      <c r="C17" s="3"/>
      <c r="F17" s="69"/>
      <c r="G17" s="71"/>
      <c r="H17" s="70"/>
      <c r="J17" s="3" t="s">
        <v>15</v>
      </c>
      <c r="N17" s="69"/>
      <c r="O17" s="71"/>
      <c r="P17" s="70"/>
      <c r="S17" s="23" t="s">
        <v>16</v>
      </c>
      <c r="V17" s="75">
        <v>2.19</v>
      </c>
      <c r="W17" s="75"/>
      <c r="X17" s="76" t="s">
        <v>46</v>
      </c>
      <c r="Y17" s="76"/>
      <c r="Z17" s="76"/>
      <c r="AC17" s="1" t="str">
        <f>+IF(F15="X",F17*N17*V17,"")</f>
        <v/>
      </c>
    </row>
    <row r="18" spans="1:33" ht="10" customHeight="1" x14ac:dyDescent="0.35">
      <c r="C18" s="3"/>
    </row>
    <row r="19" spans="1:33" ht="18.5" x14ac:dyDescent="0.45">
      <c r="A19" s="19" t="s">
        <v>17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 t="s">
        <v>9</v>
      </c>
      <c r="U19" s="24"/>
      <c r="V19" s="74" t="str">
        <f>+IF(Z21="X",V21,"")</f>
        <v/>
      </c>
      <c r="W19" s="74"/>
      <c r="X19" s="74"/>
      <c r="Y19" s="74"/>
      <c r="Z19" s="74"/>
      <c r="AA19" s="24"/>
    </row>
    <row r="20" spans="1:33" ht="10" customHeight="1" x14ac:dyDescent="0.35"/>
    <row r="21" spans="1:33" s="3" customFormat="1" ht="15" customHeight="1" thickBot="1" x14ac:dyDescent="0.55000000000000004">
      <c r="B21" s="25" t="s">
        <v>18</v>
      </c>
      <c r="M21" s="6"/>
      <c r="O21" s="25" t="s">
        <v>19</v>
      </c>
      <c r="V21" s="68">
        <v>80</v>
      </c>
      <c r="W21" s="68"/>
      <c r="X21" s="26" t="s">
        <v>20</v>
      </c>
      <c r="Z21" s="6"/>
      <c r="AC21" s="7" t="str">
        <f>+IF(Z21="X",V21,"")</f>
        <v/>
      </c>
      <c r="AD21" s="8"/>
      <c r="AE21" s="8"/>
      <c r="AF21" s="8"/>
      <c r="AG21" s="8"/>
    </row>
    <row r="22" spans="1:33" ht="10" customHeight="1" thickTop="1" x14ac:dyDescent="0.35"/>
    <row r="23" spans="1:33" ht="21" customHeight="1" x14ac:dyDescent="0.5">
      <c r="A23" s="19" t="s">
        <v>21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4" t="s">
        <v>9</v>
      </c>
      <c r="U23" s="20"/>
      <c r="V23" s="74" t="str">
        <f>IF(+SUM(AC26:AC28)=0,"",SUM(AC26:AC28))</f>
        <v/>
      </c>
      <c r="W23" s="74"/>
      <c r="X23" s="74"/>
      <c r="Y23" s="74"/>
      <c r="Z23" s="74"/>
      <c r="AA23" s="20"/>
    </row>
    <row r="24" spans="1:33" ht="10" customHeight="1" x14ac:dyDescent="0.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8"/>
      <c r="U24" s="27"/>
      <c r="V24" s="27"/>
      <c r="W24" s="27"/>
      <c r="X24" s="27"/>
      <c r="Y24" s="27"/>
      <c r="Z24" s="27"/>
      <c r="AA24" s="27"/>
    </row>
    <row r="25" spans="1:33" x14ac:dyDescent="0.35">
      <c r="B25" s="29" t="s">
        <v>22</v>
      </c>
    </row>
    <row r="26" spans="1:33" ht="15" thickBot="1" x14ac:dyDescent="0.4">
      <c r="B26" s="3" t="s">
        <v>23</v>
      </c>
      <c r="K26" s="68">
        <v>555</v>
      </c>
      <c r="L26" s="68"/>
      <c r="M26" s="3" t="s">
        <v>24</v>
      </c>
      <c r="N26" s="3"/>
      <c r="O26" s="3"/>
      <c r="P26" s="69"/>
      <c r="Q26" s="70"/>
      <c r="R26" s="3" t="s">
        <v>25</v>
      </c>
      <c r="S26" s="3"/>
      <c r="T26" s="3"/>
      <c r="U26" s="3"/>
      <c r="V26" s="3"/>
      <c r="W26" s="3"/>
      <c r="X26" s="3"/>
      <c r="Y26" s="3"/>
      <c r="AC26" s="9">
        <f>+P26*K26</f>
        <v>0</v>
      </c>
    </row>
    <row r="27" spans="1:33" ht="15" thickTop="1" x14ac:dyDescent="0.35">
      <c r="B27" s="29" t="s">
        <v>26</v>
      </c>
      <c r="M27" s="30"/>
      <c r="N27" s="30"/>
      <c r="O27" s="3"/>
      <c r="P27" s="3"/>
      <c r="Q27" s="3"/>
      <c r="R27" s="31"/>
      <c r="S27" s="31"/>
      <c r="T27" s="3"/>
      <c r="U27" s="3"/>
      <c r="V27" s="3"/>
      <c r="W27" s="3"/>
      <c r="X27" s="3"/>
      <c r="Y27" s="3"/>
      <c r="AC27" s="9"/>
    </row>
    <row r="28" spans="1:33" ht="15" thickBot="1" x14ac:dyDescent="0.4">
      <c r="B28" s="3" t="s">
        <v>27</v>
      </c>
      <c r="M28" s="30"/>
      <c r="N28" s="30"/>
      <c r="O28" s="68">
        <v>138</v>
      </c>
      <c r="P28" s="68"/>
      <c r="Q28" s="3" t="s">
        <v>24</v>
      </c>
      <c r="R28" s="31"/>
      <c r="S28" s="31"/>
      <c r="T28" s="69"/>
      <c r="U28" s="70"/>
      <c r="V28" s="3" t="s">
        <v>25</v>
      </c>
      <c r="W28" s="3"/>
      <c r="X28" s="3"/>
      <c r="Y28" s="3"/>
      <c r="AC28" s="9">
        <f>+T28*O28</f>
        <v>0</v>
      </c>
    </row>
    <row r="29" spans="1:33" ht="10" customHeight="1" thickTop="1" x14ac:dyDescent="0.35">
      <c r="B29" s="3"/>
      <c r="M29" s="30"/>
      <c r="N29" s="30"/>
      <c r="R29" s="18"/>
      <c r="S29" s="18"/>
    </row>
    <row r="30" spans="1:33" ht="21" customHeight="1" x14ac:dyDescent="0.5">
      <c r="A30" s="19" t="s">
        <v>28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32"/>
      <c r="P30" s="20"/>
      <c r="Q30" s="20"/>
      <c r="R30" s="20"/>
      <c r="S30" s="20"/>
      <c r="T30" s="24" t="s">
        <v>9</v>
      </c>
      <c r="U30" s="20"/>
      <c r="V30" s="78" t="str">
        <f>+IF(AC37=0,"",AC37)</f>
        <v/>
      </c>
      <c r="W30" s="78"/>
      <c r="X30" s="78"/>
      <c r="Y30" s="78"/>
      <c r="Z30" s="78"/>
      <c r="AA30" s="20"/>
    </row>
    <row r="31" spans="1:33" ht="10" customHeight="1" x14ac:dyDescent="0.5">
      <c r="A31" s="33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34"/>
      <c r="P31" s="27"/>
      <c r="Q31" s="27"/>
      <c r="R31" s="27"/>
      <c r="S31" s="27"/>
      <c r="T31" s="28"/>
      <c r="U31" s="27"/>
      <c r="V31" s="35"/>
      <c r="W31" s="35"/>
      <c r="X31" s="35"/>
      <c r="Y31" s="35"/>
      <c r="Z31" s="35"/>
      <c r="AA31" s="27"/>
    </row>
    <row r="32" spans="1:33" s="10" customFormat="1" ht="15" customHeight="1" x14ac:dyDescent="0.3">
      <c r="A32" s="36"/>
      <c r="B32" s="36" t="s">
        <v>29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C32" s="11"/>
    </row>
    <row r="33" spans="1:29" ht="17" x14ac:dyDescent="0.4">
      <c r="B33" s="37" t="s">
        <v>30</v>
      </c>
      <c r="M33" s="38"/>
      <c r="O33" s="39"/>
      <c r="P33" s="97" t="str">
        <f>+IF(T33="","",(V30+V43-D41))</f>
        <v/>
      </c>
      <c r="Q33" s="97"/>
      <c r="R33" s="97"/>
      <c r="S33" s="97"/>
      <c r="T33" s="40" t="str">
        <f>+IF(AC37+AC43&gt;D41,"For meget til udbetaling","")</f>
        <v/>
      </c>
      <c r="V33" s="41"/>
      <c r="AC33" s="1" t="str">
        <f>+IF(M33="X",#REF!/2,"")</f>
        <v/>
      </c>
    </row>
    <row r="34" spans="1:29" x14ac:dyDescent="0.35">
      <c r="B34" s="37" t="s">
        <v>31</v>
      </c>
      <c r="M34" s="38"/>
      <c r="O34" s="39"/>
      <c r="P34" s="30"/>
      <c r="Q34" s="42"/>
      <c r="R34" s="42"/>
      <c r="S34" s="42"/>
      <c r="V34" s="41"/>
      <c r="AC34" s="1" t="str">
        <f>+IF(M34="X",Q34/2,"")</f>
        <v/>
      </c>
    </row>
    <row r="35" spans="1:29" x14ac:dyDescent="0.35">
      <c r="B35" s="37" t="s">
        <v>32</v>
      </c>
      <c r="M35" s="38"/>
      <c r="P35" s="43"/>
      <c r="Q35" s="42"/>
      <c r="R35" s="42"/>
      <c r="S35" s="42"/>
      <c r="V35" s="41"/>
      <c r="AC35" s="1" t="str">
        <f>+IF(M35="X",Q35/2,"")</f>
        <v/>
      </c>
    </row>
    <row r="36" spans="1:29" ht="10" customHeight="1" x14ac:dyDescent="0.35">
      <c r="B36" s="3"/>
      <c r="M36" s="38"/>
      <c r="O36" s="39"/>
      <c r="P36" s="30"/>
      <c r="Q36" s="44"/>
      <c r="R36" s="44"/>
      <c r="S36" s="44"/>
      <c r="T36" s="18"/>
      <c r="U36" s="18"/>
      <c r="V36" s="41"/>
    </row>
    <row r="37" spans="1:29" s="3" customFormat="1" x14ac:dyDescent="0.35">
      <c r="B37" s="3" t="s">
        <v>33</v>
      </c>
      <c r="E37" s="79">
        <v>100</v>
      </c>
      <c r="F37" s="79"/>
      <c r="G37" s="3" t="s">
        <v>34</v>
      </c>
      <c r="M37" s="45"/>
      <c r="O37" s="39"/>
      <c r="P37" s="80"/>
      <c r="Q37" s="81"/>
      <c r="R37" s="82" t="s">
        <v>35</v>
      </c>
      <c r="S37" s="83"/>
      <c r="T37" s="31"/>
      <c r="U37" s="31"/>
      <c r="AC37" s="9">
        <f>+P37*E37</f>
        <v>0</v>
      </c>
    </row>
    <row r="38" spans="1:29" s="3" customFormat="1" ht="10" customHeight="1" x14ac:dyDescent="0.35">
      <c r="E38" s="31"/>
      <c r="F38" s="31"/>
      <c r="M38" s="45"/>
      <c r="O38" s="39"/>
      <c r="P38" s="30"/>
      <c r="Q38" s="30"/>
      <c r="R38" s="46"/>
      <c r="S38" s="46"/>
      <c r="T38" s="31"/>
      <c r="U38" s="31"/>
      <c r="AC38" s="9"/>
    </row>
    <row r="39" spans="1:29" s="3" customFormat="1" x14ac:dyDescent="0.35">
      <c r="B39" s="47" t="s">
        <v>36</v>
      </c>
      <c r="C39" s="48"/>
      <c r="D39" s="48"/>
      <c r="E39" s="49"/>
      <c r="F39" s="49"/>
      <c r="G39" s="48"/>
      <c r="H39" s="48"/>
      <c r="I39" s="48"/>
      <c r="J39" s="48"/>
      <c r="K39" s="48"/>
      <c r="L39" s="48"/>
      <c r="M39" s="49"/>
      <c r="N39" s="48"/>
      <c r="O39" s="50"/>
      <c r="P39" s="50"/>
      <c r="Q39" s="50"/>
      <c r="R39" s="51"/>
      <c r="S39" s="51"/>
      <c r="T39" s="52"/>
      <c r="U39" s="31"/>
      <c r="AC39" s="9"/>
    </row>
    <row r="40" spans="1:29" s="3" customFormat="1" x14ac:dyDescent="0.35">
      <c r="B40" s="48" t="s">
        <v>37</v>
      </c>
      <c r="C40" s="48"/>
      <c r="D40" s="48"/>
      <c r="E40" s="49"/>
      <c r="F40" s="49"/>
      <c r="G40" s="48"/>
      <c r="H40" s="48"/>
      <c r="I40" s="48"/>
      <c r="J40" s="48"/>
      <c r="K40" s="48"/>
      <c r="L40" s="48"/>
      <c r="M40" s="49"/>
      <c r="N40" s="48"/>
      <c r="O40" s="50"/>
      <c r="P40" s="50"/>
      <c r="Q40" s="50"/>
      <c r="R40" s="53"/>
      <c r="S40" s="53"/>
      <c r="T40" s="54"/>
      <c r="U40" s="31"/>
      <c r="AC40" s="9"/>
    </row>
    <row r="41" spans="1:29" s="3" customFormat="1" x14ac:dyDescent="0.35">
      <c r="B41" s="48" t="s">
        <v>38</v>
      </c>
      <c r="C41" s="48"/>
      <c r="D41" s="84">
        <v>6000</v>
      </c>
      <c r="E41" s="84"/>
      <c r="F41" s="84"/>
      <c r="G41" s="48" t="s">
        <v>39</v>
      </c>
      <c r="H41" s="48"/>
      <c r="I41" s="48"/>
      <c r="J41" s="48"/>
      <c r="K41" s="48"/>
      <c r="L41" s="48"/>
      <c r="M41" s="49"/>
      <c r="N41" s="48"/>
      <c r="O41" s="50"/>
      <c r="U41" s="31"/>
      <c r="AC41" s="9"/>
    </row>
    <row r="42" spans="1:29" s="3" customFormat="1" ht="10" customHeight="1" x14ac:dyDescent="0.35">
      <c r="B42" s="48"/>
      <c r="C42" s="48"/>
      <c r="D42" s="55"/>
      <c r="E42" s="55"/>
      <c r="F42" s="55"/>
      <c r="G42" s="48"/>
      <c r="H42" s="48"/>
      <c r="I42" s="48"/>
      <c r="J42" s="48"/>
      <c r="K42" s="48"/>
      <c r="L42" s="48"/>
      <c r="M42" s="49"/>
      <c r="N42" s="48"/>
      <c r="O42" s="50"/>
      <c r="P42" s="50"/>
      <c r="Q42" s="50"/>
      <c r="R42" s="51"/>
      <c r="S42" s="51"/>
      <c r="T42" s="52"/>
      <c r="U42" s="31"/>
      <c r="AC42" s="9"/>
    </row>
    <row r="43" spans="1:29" s="3" customFormat="1" ht="18.5" x14ac:dyDescent="0.45">
      <c r="A43" s="85" t="s">
        <v>40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7"/>
      <c r="V43" s="88"/>
      <c r="W43" s="89"/>
      <c r="X43" s="89"/>
      <c r="Y43" s="89"/>
      <c r="Z43" s="90"/>
      <c r="AA43" s="56"/>
      <c r="AC43" s="9">
        <f>+V43</f>
        <v>0</v>
      </c>
    </row>
    <row r="45" spans="1:29" s="12" customFormat="1" ht="19" thickBot="1" x14ac:dyDescent="0.5">
      <c r="B45" s="57" t="s">
        <v>41</v>
      </c>
      <c r="C45" s="57"/>
      <c r="I45" s="58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3"/>
      <c r="V45" s="94">
        <f>+SUM(AC1:AC41)-AC43</f>
        <v>0</v>
      </c>
      <c r="W45" s="94"/>
      <c r="X45" s="94"/>
      <c r="Y45" s="94"/>
      <c r="Z45" s="94"/>
      <c r="AC45" s="13"/>
    </row>
    <row r="46" spans="1:29" ht="15" thickTop="1" x14ac:dyDescent="0.35">
      <c r="B46" s="95"/>
      <c r="C46" s="95"/>
      <c r="D46" s="95"/>
      <c r="E46" s="59"/>
    </row>
    <row r="50" spans="2:27" x14ac:dyDescent="0.35">
      <c r="B50" s="60"/>
      <c r="C50" s="60"/>
      <c r="D50" s="60"/>
      <c r="E50" s="60"/>
      <c r="F50" s="60"/>
      <c r="G50" s="60"/>
      <c r="H50" s="60"/>
      <c r="I50" s="60"/>
      <c r="J50" s="60"/>
      <c r="K50" s="60"/>
    </row>
    <row r="51" spans="2:27" x14ac:dyDescent="0.35">
      <c r="B51" s="96" t="s">
        <v>42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Q51" s="96" t="s">
        <v>42</v>
      </c>
      <c r="R51" s="96"/>
      <c r="S51" s="96"/>
      <c r="T51" s="96"/>
      <c r="U51" s="96"/>
      <c r="V51" s="96"/>
      <c r="W51" s="96"/>
      <c r="X51" s="96"/>
      <c r="Y51" s="96"/>
      <c r="Z51" s="96"/>
      <c r="AA51" s="96"/>
    </row>
    <row r="52" spans="2:27" x14ac:dyDescent="0.35">
      <c r="B52" s="77" t="s">
        <v>43</v>
      </c>
      <c r="C52" s="77"/>
      <c r="D52" s="77"/>
      <c r="E52" s="77"/>
      <c r="F52" s="77"/>
      <c r="G52" s="77"/>
      <c r="H52" s="77"/>
      <c r="I52" s="77"/>
      <c r="J52" s="77"/>
      <c r="K52" s="77"/>
      <c r="L52" s="77"/>
      <c r="Q52" s="77" t="s">
        <v>44</v>
      </c>
      <c r="R52" s="77"/>
      <c r="S52" s="77"/>
      <c r="T52" s="77"/>
      <c r="U52" s="77"/>
      <c r="V52" s="77"/>
      <c r="W52" s="77"/>
      <c r="X52" s="77"/>
      <c r="Y52" s="77"/>
      <c r="Z52" s="77"/>
      <c r="AA52" s="77"/>
    </row>
  </sheetData>
  <sheetProtection algorithmName="SHA-512" hashValue="EMsaosjE9M8j9TWSNPQDZWvkmn/iM2t1GcpVMroz/H2hTfffgBtMtNJbixvZRbA4e07ua9hyyUqlksEhAobkAw==" saltValue="YCM80DxEmiJtryX3+CJMAQ==" spinCount="100000" sheet="1" objects="1" scenarios="1" selectLockedCells="1"/>
  <mergeCells count="37">
    <mergeCell ref="B52:L52"/>
    <mergeCell ref="Q52:AA52"/>
    <mergeCell ref="V30:Z30"/>
    <mergeCell ref="E37:F37"/>
    <mergeCell ref="P37:Q37"/>
    <mergeCell ref="R37:S37"/>
    <mergeCell ref="D41:F41"/>
    <mergeCell ref="A43:U43"/>
    <mergeCell ref="V43:Z43"/>
    <mergeCell ref="J45:T45"/>
    <mergeCell ref="V45:Z45"/>
    <mergeCell ref="B46:D46"/>
    <mergeCell ref="B51:L51"/>
    <mergeCell ref="Q51:AA51"/>
    <mergeCell ref="P33:S33"/>
    <mergeCell ref="O28:P28"/>
    <mergeCell ref="T28:U28"/>
    <mergeCell ref="F17:H17"/>
    <mergeCell ref="N17:P17"/>
    <mergeCell ref="P11:Q11"/>
    <mergeCell ref="F11:O11"/>
    <mergeCell ref="R11:AA11"/>
    <mergeCell ref="V19:Z19"/>
    <mergeCell ref="V21:W21"/>
    <mergeCell ref="V23:Z23"/>
    <mergeCell ref="K26:L26"/>
    <mergeCell ref="P26:Q26"/>
    <mergeCell ref="V13:Z13"/>
    <mergeCell ref="V17:W17"/>
    <mergeCell ref="V15:W15"/>
    <mergeCell ref="X17:Z17"/>
    <mergeCell ref="X15:Z15"/>
    <mergeCell ref="R3:S3"/>
    <mergeCell ref="T3:AA3"/>
    <mergeCell ref="F7:S7"/>
    <mergeCell ref="F8:S8"/>
    <mergeCell ref="F9:S9"/>
  </mergeCell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Bruger</cp:lastModifiedBy>
  <cp:lastPrinted>2019-09-26T12:18:49Z</cp:lastPrinted>
  <dcterms:created xsi:type="dcterms:W3CDTF">2018-11-30T16:22:22Z</dcterms:created>
  <dcterms:modified xsi:type="dcterms:W3CDTF">2023-08-29T13:42:20Z</dcterms:modified>
</cp:coreProperties>
</file>